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I176" i="1"/>
  <c r="L176" i="1"/>
  <c r="G176" i="1"/>
  <c r="L157" i="1"/>
  <c r="H157" i="1"/>
  <c r="I157" i="1"/>
  <c r="G157" i="1"/>
  <c r="H138" i="1"/>
  <c r="J138" i="1"/>
  <c r="I138" i="1"/>
  <c r="G138" i="1"/>
  <c r="F138" i="1"/>
  <c r="F119" i="1"/>
  <c r="J119" i="1"/>
  <c r="I119" i="1"/>
  <c r="L119" i="1"/>
  <c r="H119" i="1"/>
  <c r="G119" i="1"/>
  <c r="L100" i="1"/>
  <c r="J100" i="1"/>
  <c r="I100" i="1"/>
  <c r="G100" i="1"/>
  <c r="F100" i="1"/>
  <c r="J81" i="1"/>
  <c r="F81" i="1"/>
  <c r="H81" i="1"/>
  <c r="L81" i="1"/>
  <c r="I81" i="1"/>
  <c r="G81" i="1"/>
  <c r="L62" i="1"/>
  <c r="J62" i="1"/>
  <c r="I62" i="1"/>
  <c r="H62" i="1"/>
  <c r="G62" i="1"/>
  <c r="J43" i="1"/>
  <c r="L43" i="1"/>
  <c r="I43" i="1"/>
  <c r="G43" i="1"/>
  <c r="F43" i="1"/>
  <c r="H24" i="1"/>
  <c r="L24" i="1"/>
  <c r="J24" i="1"/>
  <c r="I24" i="1"/>
  <c r="G24" i="1"/>
  <c r="F24" i="1"/>
  <c r="F196" i="1" l="1"/>
  <c r="H196" i="1"/>
  <c r="J196" i="1"/>
  <c r="G196" i="1"/>
  <c r="L196" i="1"/>
  <c r="I196" i="1"/>
</calcChain>
</file>

<file path=xl/sharedStrings.xml><?xml version="1.0" encoding="utf-8"?>
<sst xmlns="http://schemas.openxmlformats.org/spreadsheetml/2006/main" count="328" uniqueCount="129">
  <si>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</si>
  <si>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</si>
  <si>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</si>
  <si>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</si>
  <si>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</si>
  <si>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</si>
  <si>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</si>
  <si>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</si>
  <si>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</si>
  <si>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</si>
  <si>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</si>
  <si>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</si>
  <si>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</si>
  <si>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</si>
  <si>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</si>
  <si>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</si>
  <si>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</si>
  <si>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</si>
  <si>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</si>
  <si>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</si>
  <si>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</si>
  <si>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</si>
  <si>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</si>
  <si>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</si>
  <si>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</si>
  <si>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</si>
  <si>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</si>
  <si>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</si>
  <si>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</si>
  <si>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</si>
  <si>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</si>
  <si>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</si>
  <si>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</si>
  <si>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</si>
  <si>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</si>
  <si>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</si>
  <si>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</si>
  <si>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</si>
  <si>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</si>
  <si>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свеклы с яблоком</t>
  </si>
  <si>
    <t>Рассольник</t>
  </si>
  <si>
    <t>54-3с-2020</t>
  </si>
  <si>
    <t>Печень говяжья по-строгановски</t>
  </si>
  <si>
    <t>54-18м-2020</t>
  </si>
  <si>
    <t>Пюре картофельное</t>
  </si>
  <si>
    <t>54-11г-2020</t>
  </si>
  <si>
    <t>Компот из кураги</t>
  </si>
  <si>
    <t>54-2хн-2020</t>
  </si>
  <si>
    <t>хлеб пшеничный</t>
  </si>
  <si>
    <t>пром</t>
  </si>
  <si>
    <t>хлеб ржанопшеничный</t>
  </si>
  <si>
    <t>Салат из моркови с яблоком</t>
  </si>
  <si>
    <t>54,11з-2020</t>
  </si>
  <si>
    <t>Борщь со сметаной</t>
  </si>
  <si>
    <t>54-2с-2020</t>
  </si>
  <si>
    <t>Рыба тушеная в томате с овощами</t>
  </si>
  <si>
    <t>54-11р-2020</t>
  </si>
  <si>
    <t>Рис отварной</t>
  </si>
  <si>
    <t>54-6г-2020</t>
  </si>
  <si>
    <t>Кисель</t>
  </si>
  <si>
    <t>54-21хн-2020</t>
  </si>
  <si>
    <t>Винегрет</t>
  </si>
  <si>
    <t>54-16з-2020</t>
  </si>
  <si>
    <t>Суп овощной с фрикаделькой</t>
  </si>
  <si>
    <t>54-5с-2020</t>
  </si>
  <si>
    <t>Биточек из говядины</t>
  </si>
  <si>
    <t>54-6м-2020</t>
  </si>
  <si>
    <t>Макроны отварные</t>
  </si>
  <si>
    <t>54-1г-2020</t>
  </si>
  <si>
    <t>Компот из сухофруктов</t>
  </si>
  <si>
    <t>54-1хн-2020</t>
  </si>
  <si>
    <t>Икра свекольная</t>
  </si>
  <si>
    <t>54-15з-2020</t>
  </si>
  <si>
    <t>Суп с макаронными изделиями</t>
  </si>
  <si>
    <t>Суп гороховый</t>
  </si>
  <si>
    <t>54-8с-2020</t>
  </si>
  <si>
    <t>Котлеты из говядины</t>
  </si>
  <si>
    <t>54-4м-2020</t>
  </si>
  <si>
    <t>Каша пшённая</t>
  </si>
  <si>
    <t>54-12г-2020</t>
  </si>
  <si>
    <t>Компот из яблок</t>
  </si>
  <si>
    <t>54-13хн-2020</t>
  </si>
  <si>
    <t>соус</t>
  </si>
  <si>
    <t>Соус красный основной</t>
  </si>
  <si>
    <t>54-3соус</t>
  </si>
  <si>
    <t>Зелёный горошек</t>
  </si>
  <si>
    <t>54-20з-2020</t>
  </si>
  <si>
    <t>54-7с-2020</t>
  </si>
  <si>
    <t>Тефтель</t>
  </si>
  <si>
    <t>Каша гречневая</t>
  </si>
  <si>
    <t>54-4г-2020</t>
  </si>
  <si>
    <t>Салат из моркови с курагой и изюмом</t>
  </si>
  <si>
    <t>54-14з-2020</t>
  </si>
  <si>
    <t>Суп свекольник со сметаной</t>
  </si>
  <si>
    <t>Плов из говядины</t>
  </si>
  <si>
    <t>54-11м-2020</t>
  </si>
  <si>
    <t>Кофейный напиток</t>
  </si>
  <si>
    <t>54-9гн-2020</t>
  </si>
  <si>
    <t>Баранка</t>
  </si>
  <si>
    <t>Салат фруктовый</t>
  </si>
  <si>
    <t>54-8з-2020</t>
  </si>
  <si>
    <t>Суп уха из консервы</t>
  </si>
  <si>
    <t>54-12с-2020</t>
  </si>
  <si>
    <t>Окорочок запечённый</t>
  </si>
  <si>
    <t>Пюре гороховое</t>
  </si>
  <si>
    <t>54,4м-2020</t>
  </si>
  <si>
    <t>масло</t>
  </si>
  <si>
    <t>масло сливочное (порциями)</t>
  </si>
  <si>
    <t>Салат картофельный с огурцом и зелёным горошком</t>
  </si>
  <si>
    <t>Щи со сметаной</t>
  </si>
  <si>
    <t>54-1с-2020</t>
  </si>
  <si>
    <t>Гуляш из говядины</t>
  </si>
  <si>
    <t>54-2м-2020</t>
  </si>
  <si>
    <t>Макароны отварные</t>
  </si>
  <si>
    <t>Какао</t>
  </si>
  <si>
    <t>54-7г-2020</t>
  </si>
  <si>
    <t>Салат из свеклы с сыром</t>
  </si>
  <si>
    <t>Суп с фасолью</t>
  </si>
  <si>
    <t>54-9с-2020</t>
  </si>
  <si>
    <t>Голубци ленивые</t>
  </si>
  <si>
    <t>54-3м-2020</t>
  </si>
  <si>
    <t>Печенье</t>
  </si>
  <si>
    <t>Салат картофельный с сельдью</t>
  </si>
  <si>
    <t>Жаркое по-домашнему</t>
  </si>
  <si>
    <t>54-9м-2020</t>
  </si>
  <si>
    <t xml:space="preserve">чай </t>
  </si>
  <si>
    <t>54-2гн-2020</t>
  </si>
  <si>
    <t>Директор</t>
  </si>
  <si>
    <t>Захарова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</si>
</sst>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0" xfId="0" applyFo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6" activePane="bottomRight" state="frozen"/>
      <selection activeCell="J3" sqref="J3"/>
      <selection pane="topRight"/>
      <selection pane="bottomLeft"/>
      <selection pane="bottomRight" activeCell="O95" sqref="O95"/>
    </sheetView>
  </sheetViews>
  <sheetFormatPr defaultColWidth="9.125" defaultRowHeight="12.75" x14ac:dyDescent="0.2"/>
  <cols>
    <col min="1" max="1" width="4.75" style="1" customWidth="1"/>
    <col min="2" max="2" width="5.25" style="1" customWidth="1"/>
    <col min="3" max="3" width="9.125" style="2"/>
    <col min="4" max="4" width="11.625" style="2" customWidth="1"/>
    <col min="5" max="5" width="52.625" style="1" customWidth="1"/>
    <col min="6" max="6" width="9.25" style="1" customWidth="1"/>
    <col min="7" max="7" width="10" style="1" customWidth="1"/>
    <col min="8" max="8" width="7.625" style="1" customWidth="1"/>
    <col min="9" max="9" width="6.875" style="1" customWidth="1"/>
    <col min="10" max="10" width="8.125" style="1" customWidth="1"/>
    <col min="11" max="11" width="10" style="1" customWidth="1"/>
    <col min="12" max="16384" width="9.125" style="1"/>
  </cols>
  <sheetData>
    <row r="1" spans="1:12" ht="15" x14ac:dyDescent="0.25">
      <c r="A1" s="2" t="s">
        <v>0</v>
      </c>
      <c r="C1" s="52"/>
      <c r="D1" s="53"/>
      <c r="E1" s="53"/>
      <c r="F1" s="3" t="s">
        <v>1</v>
      </c>
      <c r="G1" s="1" t="s">
        <v>2</v>
      </c>
      <c r="H1" s="54" t="s">
        <v>127</v>
      </c>
      <c r="I1" s="54"/>
      <c r="J1" s="54"/>
      <c r="K1" s="54"/>
    </row>
    <row r="2" spans="1:12" ht="18" x14ac:dyDescent="0.2">
      <c r="A2" s="4" t="s">
        <v>3</v>
      </c>
      <c r="C2" s="1"/>
      <c r="G2" s="1" t="s">
        <v>4</v>
      </c>
      <c r="H2" s="54" t="s">
        <v>128</v>
      </c>
      <c r="I2" s="54"/>
      <c r="J2" s="54"/>
      <c r="K2" s="54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39</v>
      </c>
      <c r="F14" s="28">
        <v>80</v>
      </c>
      <c r="G14" s="28">
        <v>1</v>
      </c>
      <c r="H14" s="28">
        <v>0.1</v>
      </c>
      <c r="I14" s="28">
        <v>3.9</v>
      </c>
      <c r="J14" s="28">
        <v>20.6</v>
      </c>
      <c r="K14" s="29">
        <v>1033</v>
      </c>
      <c r="L14" s="28">
        <v>5.93</v>
      </c>
    </row>
    <row r="15" spans="1:12" ht="15" x14ac:dyDescent="0.25">
      <c r="A15" s="23"/>
      <c r="B15" s="24"/>
      <c r="C15" s="25"/>
      <c r="D15" s="30" t="s">
        <v>31</v>
      </c>
      <c r="E15" s="27" t="s">
        <v>40</v>
      </c>
      <c r="F15" s="28">
        <v>200</v>
      </c>
      <c r="G15" s="28">
        <v>7.1</v>
      </c>
      <c r="H15" s="28">
        <v>8.6999999999999993</v>
      </c>
      <c r="I15" s="28">
        <v>20.399999999999999</v>
      </c>
      <c r="J15" s="28">
        <v>188.3</v>
      </c>
      <c r="K15" s="29" t="s">
        <v>41</v>
      </c>
      <c r="L15" s="28">
        <v>13.52</v>
      </c>
    </row>
    <row r="16" spans="1:12" ht="15" x14ac:dyDescent="0.25">
      <c r="A16" s="23"/>
      <c r="B16" s="24"/>
      <c r="C16" s="25"/>
      <c r="D16" s="30" t="s">
        <v>32</v>
      </c>
      <c r="E16" s="27" t="s">
        <v>42</v>
      </c>
      <c r="F16" s="28">
        <v>120</v>
      </c>
      <c r="G16" s="28">
        <v>16.7</v>
      </c>
      <c r="H16" s="28">
        <v>15.9</v>
      </c>
      <c r="I16" s="28">
        <v>8.6999999999999993</v>
      </c>
      <c r="J16" s="28">
        <v>236.5</v>
      </c>
      <c r="K16" s="29" t="s">
        <v>43</v>
      </c>
      <c r="L16" s="28">
        <v>25.6</v>
      </c>
    </row>
    <row r="17" spans="1:12" ht="15" x14ac:dyDescent="0.25">
      <c r="A17" s="23"/>
      <c r="B17" s="24"/>
      <c r="C17" s="25"/>
      <c r="D17" s="30" t="s">
        <v>33</v>
      </c>
      <c r="E17" s="27" t="s">
        <v>44</v>
      </c>
      <c r="F17" s="28">
        <v>150</v>
      </c>
      <c r="G17" s="28">
        <v>3.1</v>
      </c>
      <c r="H17" s="28">
        <v>5.3</v>
      </c>
      <c r="I17" s="28">
        <v>19.8</v>
      </c>
      <c r="J17" s="28">
        <v>139.4</v>
      </c>
      <c r="K17" s="29" t="s">
        <v>45</v>
      </c>
      <c r="L17" s="28">
        <v>16.54</v>
      </c>
    </row>
    <row r="18" spans="1:12" ht="15" x14ac:dyDescent="0.25">
      <c r="A18" s="23"/>
      <c r="B18" s="24"/>
      <c r="C18" s="25"/>
      <c r="D18" s="30" t="s">
        <v>34</v>
      </c>
      <c r="E18" s="27" t="s">
        <v>46</v>
      </c>
      <c r="F18" s="28">
        <v>200</v>
      </c>
      <c r="G18" s="28">
        <v>1</v>
      </c>
      <c r="H18" s="28">
        <v>0.1</v>
      </c>
      <c r="I18" s="28">
        <v>15.6</v>
      </c>
      <c r="J18" s="28">
        <v>66.900000000000006</v>
      </c>
      <c r="K18" s="29" t="s">
        <v>47</v>
      </c>
      <c r="L18" s="28">
        <v>8.59</v>
      </c>
    </row>
    <row r="19" spans="1:12" ht="15" x14ac:dyDescent="0.25">
      <c r="A19" s="23"/>
      <c r="B19" s="24"/>
      <c r="C19" s="25"/>
      <c r="D19" s="30" t="s">
        <v>35</v>
      </c>
      <c r="E19" s="27" t="s">
        <v>48</v>
      </c>
      <c r="F19" s="28">
        <v>60</v>
      </c>
      <c r="G19" s="28">
        <v>4.5999999999999996</v>
      </c>
      <c r="H19" s="28">
        <v>0.5</v>
      </c>
      <c r="I19" s="28">
        <v>29.5</v>
      </c>
      <c r="J19" s="28">
        <v>105.5</v>
      </c>
      <c r="K19" s="29" t="s">
        <v>49</v>
      </c>
      <c r="L19" s="28">
        <v>2.65</v>
      </c>
    </row>
    <row r="20" spans="1:12" ht="15" x14ac:dyDescent="0.25">
      <c r="A20" s="23"/>
      <c r="B20" s="24"/>
      <c r="C20" s="25"/>
      <c r="D20" s="30" t="s">
        <v>36</v>
      </c>
      <c r="E20" s="27" t="s">
        <v>50</v>
      </c>
      <c r="F20" s="28">
        <v>30</v>
      </c>
      <c r="G20" s="28">
        <v>4</v>
      </c>
      <c r="H20" s="28">
        <v>0.7</v>
      </c>
      <c r="I20" s="28">
        <v>20</v>
      </c>
      <c r="J20" s="28">
        <v>42.7</v>
      </c>
      <c r="K20" s="29" t="s">
        <v>49</v>
      </c>
      <c r="L20" s="28">
        <v>1.75</v>
      </c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840</v>
      </c>
      <c r="G23" s="36">
        <f t="shared" ref="G23:J23" si="1">SUM(G14:G22)</f>
        <v>37.5</v>
      </c>
      <c r="H23" s="36">
        <f t="shared" si="1"/>
        <v>31.3</v>
      </c>
      <c r="I23" s="36">
        <f t="shared" si="1"/>
        <v>117.89999999999999</v>
      </c>
      <c r="J23" s="36">
        <f t="shared" si="1"/>
        <v>799.9</v>
      </c>
      <c r="K23" s="37"/>
      <c r="L23" s="36">
        <f>SUM(L14:L22)</f>
        <v>74.58</v>
      </c>
    </row>
    <row r="24" spans="1:12" ht="15" x14ac:dyDescent="0.2">
      <c r="A24" s="41">
        <f>A6</f>
        <v>1</v>
      </c>
      <c r="B24" s="42">
        <f>B6</f>
        <v>1</v>
      </c>
      <c r="C24" s="55" t="s">
        <v>37</v>
      </c>
      <c r="D24" s="56"/>
      <c r="E24" s="43"/>
      <c r="F24" s="44">
        <f>F13+F23</f>
        <v>840</v>
      </c>
      <c r="G24" s="44">
        <f t="shared" ref="G24:J24" si="2">G13+G23</f>
        <v>37.5</v>
      </c>
      <c r="H24" s="44">
        <f t="shared" si="2"/>
        <v>31.3</v>
      </c>
      <c r="I24" s="44">
        <f t="shared" si="2"/>
        <v>117.89999999999999</v>
      </c>
      <c r="J24" s="44">
        <f t="shared" si="2"/>
        <v>799.9</v>
      </c>
      <c r="K24" s="44"/>
      <c r="L24" s="44">
        <f>L13+L23</f>
        <v>74.58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51</v>
      </c>
      <c r="F33" s="28">
        <v>80</v>
      </c>
      <c r="G33" s="28">
        <v>0.7</v>
      </c>
      <c r="H33" s="28">
        <v>8.1</v>
      </c>
      <c r="I33" s="28">
        <v>5.7</v>
      </c>
      <c r="J33" s="28">
        <v>99</v>
      </c>
      <c r="K33" s="29" t="s">
        <v>52</v>
      </c>
      <c r="L33" s="28">
        <v>6.64</v>
      </c>
    </row>
    <row r="34" spans="1:12" ht="15" x14ac:dyDescent="0.25">
      <c r="A34" s="45"/>
      <c r="B34" s="24"/>
      <c r="C34" s="25"/>
      <c r="D34" s="30" t="s">
        <v>31</v>
      </c>
      <c r="E34" s="27" t="s">
        <v>53</v>
      </c>
      <c r="F34" s="28">
        <v>200</v>
      </c>
      <c r="G34" s="28">
        <v>7.1</v>
      </c>
      <c r="H34" s="28">
        <v>8.5</v>
      </c>
      <c r="I34" s="28">
        <v>15.5</v>
      </c>
      <c r="J34" s="28">
        <v>165.6</v>
      </c>
      <c r="K34" s="29" t="s">
        <v>54</v>
      </c>
      <c r="L34" s="28">
        <v>14.12</v>
      </c>
    </row>
    <row r="35" spans="1:12" ht="15" x14ac:dyDescent="0.25">
      <c r="A35" s="45"/>
      <c r="B35" s="24"/>
      <c r="C35" s="25"/>
      <c r="D35" s="30" t="s">
        <v>32</v>
      </c>
      <c r="E35" s="27" t="s">
        <v>55</v>
      </c>
      <c r="F35" s="28">
        <v>120</v>
      </c>
      <c r="G35" s="28">
        <v>13.9</v>
      </c>
      <c r="H35" s="28">
        <v>7.4</v>
      </c>
      <c r="I35" s="28">
        <v>6.3</v>
      </c>
      <c r="J35" s="28">
        <v>147.30000000000001</v>
      </c>
      <c r="K35" s="29" t="s">
        <v>56</v>
      </c>
      <c r="L35" s="28">
        <v>21.9</v>
      </c>
    </row>
    <row r="36" spans="1:12" ht="15" x14ac:dyDescent="0.25">
      <c r="A36" s="45"/>
      <c r="B36" s="24"/>
      <c r="C36" s="25"/>
      <c r="D36" s="30" t="s">
        <v>33</v>
      </c>
      <c r="E36" s="27" t="s">
        <v>57</v>
      </c>
      <c r="F36" s="28">
        <v>150</v>
      </c>
      <c r="G36" s="28">
        <v>3.6</v>
      </c>
      <c r="H36" s="28">
        <v>4.8</v>
      </c>
      <c r="I36" s="28">
        <v>36.4</v>
      </c>
      <c r="J36" s="28">
        <v>203.5</v>
      </c>
      <c r="K36" s="29" t="s">
        <v>58</v>
      </c>
      <c r="L36" s="28">
        <v>5.0599999999999996</v>
      </c>
    </row>
    <row r="37" spans="1:12" ht="25.5" x14ac:dyDescent="0.25">
      <c r="A37" s="45"/>
      <c r="B37" s="24"/>
      <c r="C37" s="25"/>
      <c r="D37" s="30" t="s">
        <v>34</v>
      </c>
      <c r="E37" s="27" t="s">
        <v>59</v>
      </c>
      <c r="F37" s="28">
        <v>200</v>
      </c>
      <c r="G37" s="28">
        <v>0.1</v>
      </c>
      <c r="H37" s="28">
        <v>0.1</v>
      </c>
      <c r="I37" s="28">
        <v>14.8</v>
      </c>
      <c r="J37" s="28">
        <v>60.7</v>
      </c>
      <c r="K37" s="29" t="s">
        <v>60</v>
      </c>
      <c r="L37" s="28">
        <v>4.05</v>
      </c>
    </row>
    <row r="38" spans="1:12" ht="15" x14ac:dyDescent="0.25">
      <c r="A38" s="45"/>
      <c r="B38" s="24"/>
      <c r="C38" s="25"/>
      <c r="D38" s="30" t="s">
        <v>35</v>
      </c>
      <c r="E38" s="27" t="s">
        <v>48</v>
      </c>
      <c r="F38" s="28">
        <v>60</v>
      </c>
      <c r="G38" s="28">
        <v>4.5999999999999996</v>
      </c>
      <c r="H38" s="28">
        <v>0.5</v>
      </c>
      <c r="I38" s="28">
        <v>29.5</v>
      </c>
      <c r="J38" s="28">
        <v>105.5</v>
      </c>
      <c r="K38" s="29" t="s">
        <v>49</v>
      </c>
      <c r="L38" s="28">
        <v>2.65</v>
      </c>
    </row>
    <row r="39" spans="1:12" ht="15" x14ac:dyDescent="0.25">
      <c r="A39" s="45"/>
      <c r="B39" s="24"/>
      <c r="C39" s="25"/>
      <c r="D39" s="30" t="s">
        <v>36</v>
      </c>
      <c r="E39" s="27" t="s">
        <v>50</v>
      </c>
      <c r="F39" s="28">
        <v>30</v>
      </c>
      <c r="G39" s="28">
        <v>4</v>
      </c>
      <c r="H39" s="28">
        <v>0.7</v>
      </c>
      <c r="I39" s="28">
        <v>20</v>
      </c>
      <c r="J39" s="28">
        <v>42.7</v>
      </c>
      <c r="K39" s="29" t="s">
        <v>49</v>
      </c>
      <c r="L39" s="28">
        <v>1.75</v>
      </c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840</v>
      </c>
      <c r="G42" s="36">
        <f>SUM(G33:G41)</f>
        <v>34</v>
      </c>
      <c r="H42" s="36">
        <f>SUM(H33:H41)</f>
        <v>30.1</v>
      </c>
      <c r="I42" s="36">
        <f>SUM(I33:I41)</f>
        <v>128.19999999999999</v>
      </c>
      <c r="J42" s="36">
        <f t="shared" ref="J42:L42" si="4">SUM(J33:J41)</f>
        <v>824.30000000000018</v>
      </c>
      <c r="K42" s="37"/>
      <c r="L42" s="36">
        <f t="shared" si="4"/>
        <v>56.169999999999995</v>
      </c>
    </row>
    <row r="43" spans="1:12" ht="15.75" customHeight="1" x14ac:dyDescent="0.2">
      <c r="A43" s="47">
        <f>A25</f>
        <v>1</v>
      </c>
      <c r="B43" s="47">
        <f>B25</f>
        <v>2</v>
      </c>
      <c r="C43" s="55" t="s">
        <v>37</v>
      </c>
      <c r="D43" s="56"/>
      <c r="E43" s="43"/>
      <c r="F43" s="44">
        <f>F32+F42</f>
        <v>840</v>
      </c>
      <c r="G43" s="44">
        <f>G32+G42</f>
        <v>34</v>
      </c>
      <c r="H43" s="44">
        <f>H32+H42</f>
        <v>30.1</v>
      </c>
      <c r="I43" s="44">
        <f>I32+I42</f>
        <v>128.19999999999999</v>
      </c>
      <c r="J43" s="44">
        <f t="shared" ref="J43:L43" si="5">J32+J42</f>
        <v>824.30000000000018</v>
      </c>
      <c r="K43" s="44"/>
      <c r="L43" s="44">
        <f t="shared" si="5"/>
        <v>56.169999999999995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61</v>
      </c>
      <c r="F52" s="28">
        <v>80</v>
      </c>
      <c r="G52" s="28">
        <v>0.9</v>
      </c>
      <c r="H52" s="28">
        <v>7.2</v>
      </c>
      <c r="I52" s="28">
        <v>5.3</v>
      </c>
      <c r="J52" s="28">
        <v>89.5</v>
      </c>
      <c r="K52" s="29" t="s">
        <v>62</v>
      </c>
      <c r="L52" s="28">
        <v>9.7200000000000006</v>
      </c>
    </row>
    <row r="53" spans="1:12" ht="15" x14ac:dyDescent="0.25">
      <c r="A53" s="23"/>
      <c r="B53" s="24"/>
      <c r="C53" s="25"/>
      <c r="D53" s="30" t="s">
        <v>31</v>
      </c>
      <c r="E53" s="27" t="s">
        <v>63</v>
      </c>
      <c r="F53" s="28">
        <v>200</v>
      </c>
      <c r="G53" s="28">
        <v>13</v>
      </c>
      <c r="H53" s="28">
        <v>9.1</v>
      </c>
      <c r="I53" s="28">
        <v>20.9</v>
      </c>
      <c r="J53" s="28">
        <v>217.3</v>
      </c>
      <c r="K53" s="29" t="s">
        <v>64</v>
      </c>
      <c r="L53" s="28">
        <v>16.350000000000001</v>
      </c>
    </row>
    <row r="54" spans="1:12" ht="15" x14ac:dyDescent="0.25">
      <c r="A54" s="23"/>
      <c r="B54" s="24"/>
      <c r="C54" s="25"/>
      <c r="D54" s="30" t="s">
        <v>32</v>
      </c>
      <c r="E54" s="27" t="s">
        <v>65</v>
      </c>
      <c r="F54" s="28">
        <v>90</v>
      </c>
      <c r="G54" s="28">
        <v>13.7</v>
      </c>
      <c r="H54" s="28">
        <v>13</v>
      </c>
      <c r="I54" s="28">
        <v>12.3</v>
      </c>
      <c r="J54" s="28">
        <v>221.4</v>
      </c>
      <c r="K54" s="29" t="s">
        <v>66</v>
      </c>
      <c r="L54" s="28">
        <v>32.57</v>
      </c>
    </row>
    <row r="55" spans="1:12" ht="15" x14ac:dyDescent="0.25">
      <c r="A55" s="23"/>
      <c r="B55" s="24"/>
      <c r="C55" s="25"/>
      <c r="D55" s="30" t="s">
        <v>33</v>
      </c>
      <c r="E55" s="27" t="s">
        <v>67</v>
      </c>
      <c r="F55" s="28">
        <v>150</v>
      </c>
      <c r="G55" s="28">
        <v>5.3</v>
      </c>
      <c r="H55" s="28">
        <v>4.9000000000000004</v>
      </c>
      <c r="I55" s="28">
        <v>32.799999999999997</v>
      </c>
      <c r="J55" s="28">
        <v>196.8</v>
      </c>
      <c r="K55" s="29" t="s">
        <v>68</v>
      </c>
      <c r="L55" s="28">
        <v>3.18</v>
      </c>
    </row>
    <row r="56" spans="1:12" ht="15" x14ac:dyDescent="0.25">
      <c r="A56" s="23"/>
      <c r="B56" s="24"/>
      <c r="C56" s="25"/>
      <c r="D56" s="30" t="s">
        <v>34</v>
      </c>
      <c r="E56" s="27" t="s">
        <v>69</v>
      </c>
      <c r="F56" s="28">
        <v>200</v>
      </c>
      <c r="G56" s="28">
        <v>0.5</v>
      </c>
      <c r="H56" s="28">
        <v>0</v>
      </c>
      <c r="I56" s="28">
        <v>19.8</v>
      </c>
      <c r="J56" s="28">
        <v>81</v>
      </c>
      <c r="K56" s="29" t="s">
        <v>70</v>
      </c>
      <c r="L56" s="28">
        <v>4.4800000000000004</v>
      </c>
    </row>
    <row r="57" spans="1:12" ht="15" x14ac:dyDescent="0.25">
      <c r="A57" s="23"/>
      <c r="B57" s="24"/>
      <c r="C57" s="25"/>
      <c r="D57" s="30" t="s">
        <v>35</v>
      </c>
      <c r="E57" s="27" t="s">
        <v>48</v>
      </c>
      <c r="F57" s="28">
        <v>60</v>
      </c>
      <c r="G57" s="28">
        <v>4.5999999999999996</v>
      </c>
      <c r="H57" s="28">
        <v>0.5</v>
      </c>
      <c r="I57" s="28">
        <v>29.5</v>
      </c>
      <c r="J57" s="28">
        <v>105.5</v>
      </c>
      <c r="K57" s="29" t="s">
        <v>49</v>
      </c>
      <c r="L57" s="28">
        <v>2.65</v>
      </c>
    </row>
    <row r="58" spans="1:12" ht="15" x14ac:dyDescent="0.25">
      <c r="A58" s="23"/>
      <c r="B58" s="24"/>
      <c r="C58" s="25"/>
      <c r="D58" s="30" t="s">
        <v>36</v>
      </c>
      <c r="E58" s="27" t="s">
        <v>50</v>
      </c>
      <c r="F58" s="28">
        <v>30</v>
      </c>
      <c r="G58" s="28">
        <v>4</v>
      </c>
      <c r="H58" s="28">
        <v>0.7</v>
      </c>
      <c r="I58" s="28">
        <v>20</v>
      </c>
      <c r="J58" s="28">
        <v>42.7</v>
      </c>
      <c r="K58" s="29" t="s">
        <v>49</v>
      </c>
      <c r="L58" s="28">
        <v>1.75</v>
      </c>
    </row>
    <row r="59" spans="1:12" ht="15" x14ac:dyDescent="0.25">
      <c r="A59" s="23"/>
      <c r="B59" s="24"/>
      <c r="C59" s="25"/>
      <c r="D59" s="26" t="s">
        <v>82</v>
      </c>
      <c r="E59" s="27" t="s">
        <v>83</v>
      </c>
      <c r="F59" s="28">
        <v>30</v>
      </c>
      <c r="G59" s="28">
        <v>0.4</v>
      </c>
      <c r="H59" s="28">
        <v>2.5</v>
      </c>
      <c r="I59" s="28">
        <v>10</v>
      </c>
      <c r="J59" s="28">
        <v>27.9</v>
      </c>
      <c r="K59" s="29" t="s">
        <v>84</v>
      </c>
      <c r="L59" s="28">
        <v>4.8</v>
      </c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840</v>
      </c>
      <c r="G61" s="36">
        <f>SUM(G52:G60)</f>
        <v>42.4</v>
      </c>
      <c r="H61" s="36">
        <f>SUM(H52:H60)</f>
        <v>37.900000000000006</v>
      </c>
      <c r="I61" s="36">
        <f>SUM(I52:I60)</f>
        <v>150.6</v>
      </c>
      <c r="J61" s="36">
        <f t="shared" ref="J61:L61" si="7">SUM(J52:J60)</f>
        <v>982.1</v>
      </c>
      <c r="K61" s="37"/>
      <c r="L61" s="36">
        <f t="shared" si="7"/>
        <v>75.5</v>
      </c>
    </row>
    <row r="62" spans="1:12" ht="15.75" customHeight="1" x14ac:dyDescent="0.2">
      <c r="A62" s="41">
        <f>A44</f>
        <v>1</v>
      </c>
      <c r="B62" s="42">
        <f>B44</f>
        <v>3</v>
      </c>
      <c r="C62" s="55" t="s">
        <v>37</v>
      </c>
      <c r="D62" s="56"/>
      <c r="E62" s="43"/>
      <c r="F62" s="44">
        <f>F51+F61</f>
        <v>840</v>
      </c>
      <c r="G62" s="44">
        <f>G51+G61</f>
        <v>42.4</v>
      </c>
      <c r="H62" s="44">
        <f>H51+H61</f>
        <v>37.900000000000006</v>
      </c>
      <c r="I62" s="44">
        <f>I51+I61</f>
        <v>150.6</v>
      </c>
      <c r="J62" s="44">
        <f t="shared" ref="J62:L62" si="8">J51+J61</f>
        <v>982.1</v>
      </c>
      <c r="K62" s="44"/>
      <c r="L62" s="44">
        <f t="shared" si="8"/>
        <v>75.5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71</v>
      </c>
      <c r="F71" s="28">
        <v>80</v>
      </c>
      <c r="G71" s="28">
        <v>2</v>
      </c>
      <c r="H71" s="28">
        <v>8.1</v>
      </c>
      <c r="I71" s="28">
        <v>8.3000000000000007</v>
      </c>
      <c r="J71" s="28">
        <v>114.4</v>
      </c>
      <c r="K71" s="29" t="s">
        <v>72</v>
      </c>
      <c r="L71" s="28">
        <v>4.5</v>
      </c>
    </row>
    <row r="72" spans="1:12" ht="15" x14ac:dyDescent="0.25">
      <c r="A72" s="23"/>
      <c r="B72" s="24"/>
      <c r="C72" s="25"/>
      <c r="D72" s="30" t="s">
        <v>31</v>
      </c>
      <c r="E72" s="27" t="s">
        <v>74</v>
      </c>
      <c r="F72" s="28">
        <v>200</v>
      </c>
      <c r="G72" s="28">
        <v>10.1</v>
      </c>
      <c r="H72" s="28">
        <v>6.9</v>
      </c>
      <c r="I72" s="28">
        <v>24.4</v>
      </c>
      <c r="J72" s="28">
        <v>199.7</v>
      </c>
      <c r="K72" s="29" t="s">
        <v>75</v>
      </c>
      <c r="L72" s="28">
        <v>13.9</v>
      </c>
    </row>
    <row r="73" spans="1:12" ht="15" x14ac:dyDescent="0.25">
      <c r="A73" s="23"/>
      <c r="B73" s="24"/>
      <c r="C73" s="25"/>
      <c r="D73" s="30" t="s">
        <v>32</v>
      </c>
      <c r="E73" s="27" t="s">
        <v>76</v>
      </c>
      <c r="F73" s="28">
        <v>90</v>
      </c>
      <c r="G73" s="28">
        <v>14.3</v>
      </c>
      <c r="H73" s="28">
        <v>3.2</v>
      </c>
      <c r="I73" s="28">
        <v>10</v>
      </c>
      <c r="J73" s="28">
        <v>196.5</v>
      </c>
      <c r="K73" s="29" t="s">
        <v>77</v>
      </c>
      <c r="L73" s="28">
        <v>39.090000000000003</v>
      </c>
    </row>
    <row r="74" spans="1:12" ht="15" x14ac:dyDescent="0.25">
      <c r="A74" s="23"/>
      <c r="B74" s="24"/>
      <c r="C74" s="25"/>
      <c r="D74" s="30" t="s">
        <v>33</v>
      </c>
      <c r="E74" s="27" t="s">
        <v>78</v>
      </c>
      <c r="F74" s="28">
        <v>150</v>
      </c>
      <c r="G74" s="28">
        <v>2.9</v>
      </c>
      <c r="H74" s="28">
        <v>7.5</v>
      </c>
      <c r="I74" s="28">
        <v>13.6</v>
      </c>
      <c r="J74" s="28">
        <v>133.30000000000001</v>
      </c>
      <c r="K74" s="29" t="s">
        <v>79</v>
      </c>
      <c r="L74" s="28">
        <v>4.24</v>
      </c>
    </row>
    <row r="75" spans="1:12" ht="25.5" x14ac:dyDescent="0.25">
      <c r="A75" s="23"/>
      <c r="B75" s="24"/>
      <c r="C75" s="25"/>
      <c r="D75" s="30" t="s">
        <v>34</v>
      </c>
      <c r="E75" s="27" t="s">
        <v>80</v>
      </c>
      <c r="F75" s="28">
        <v>200</v>
      </c>
      <c r="G75" s="28">
        <v>0.5</v>
      </c>
      <c r="H75" s="28">
        <v>0.2</v>
      </c>
      <c r="I75" s="28">
        <v>19.399999999999999</v>
      </c>
      <c r="J75" s="28">
        <v>81.3</v>
      </c>
      <c r="K75" s="29" t="s">
        <v>81</v>
      </c>
      <c r="L75" s="28">
        <v>7.28</v>
      </c>
    </row>
    <row r="76" spans="1:12" ht="15" x14ac:dyDescent="0.25">
      <c r="A76" s="23"/>
      <c r="B76" s="24"/>
      <c r="C76" s="25"/>
      <c r="D76" s="30" t="s">
        <v>35</v>
      </c>
      <c r="E76" s="27" t="s">
        <v>48</v>
      </c>
      <c r="F76" s="28">
        <v>60</v>
      </c>
      <c r="G76" s="28">
        <v>4.5999999999999996</v>
      </c>
      <c r="H76" s="28">
        <v>0.5</v>
      </c>
      <c r="I76" s="28">
        <v>29.5</v>
      </c>
      <c r="J76" s="28">
        <v>105.5</v>
      </c>
      <c r="K76" s="29" t="s">
        <v>49</v>
      </c>
      <c r="L76" s="28">
        <v>2.65</v>
      </c>
    </row>
    <row r="77" spans="1:12" ht="15" x14ac:dyDescent="0.25">
      <c r="A77" s="23"/>
      <c r="B77" s="24"/>
      <c r="C77" s="25"/>
      <c r="D77" s="30" t="s">
        <v>36</v>
      </c>
      <c r="E77" s="27" t="s">
        <v>50</v>
      </c>
      <c r="F77" s="28">
        <v>30</v>
      </c>
      <c r="G77" s="28">
        <v>4</v>
      </c>
      <c r="H77" s="28">
        <v>0.7</v>
      </c>
      <c r="I77" s="28">
        <v>20</v>
      </c>
      <c r="J77" s="28">
        <v>42.7</v>
      </c>
      <c r="K77" s="29" t="s">
        <v>49</v>
      </c>
      <c r="L77" s="28">
        <v>1.75</v>
      </c>
    </row>
    <row r="78" spans="1:12" ht="15" x14ac:dyDescent="0.25">
      <c r="A78" s="23"/>
      <c r="B78" s="24"/>
      <c r="C78" s="25"/>
      <c r="D78" s="26" t="s">
        <v>82</v>
      </c>
      <c r="E78" s="27" t="s">
        <v>83</v>
      </c>
      <c r="F78" s="28">
        <v>30</v>
      </c>
      <c r="G78" s="28">
        <v>0.4</v>
      </c>
      <c r="H78" s="28">
        <v>2.5</v>
      </c>
      <c r="I78" s="28">
        <v>10</v>
      </c>
      <c r="J78" s="28">
        <v>27.9</v>
      </c>
      <c r="K78" s="29" t="s">
        <v>84</v>
      </c>
      <c r="L78" s="28">
        <v>4.8</v>
      </c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840</v>
      </c>
      <c r="G80" s="36">
        <f>SUM(G71:G79)</f>
        <v>38.799999999999997</v>
      </c>
      <c r="H80" s="36">
        <f>SUM(H71:H79)</f>
        <v>29.599999999999998</v>
      </c>
      <c r="I80" s="36">
        <f>SUM(I71:I79)</f>
        <v>135.19999999999999</v>
      </c>
      <c r="J80" s="36">
        <f t="shared" ref="J80:L80" si="10">SUM(J71:J79)</f>
        <v>901.30000000000007</v>
      </c>
      <c r="K80" s="37"/>
      <c r="L80" s="36">
        <f t="shared" si="10"/>
        <v>78.210000000000008</v>
      </c>
    </row>
    <row r="81" spans="1:12" ht="15.75" customHeight="1" x14ac:dyDescent="0.2">
      <c r="A81" s="41">
        <f>A63</f>
        <v>1</v>
      </c>
      <c r="B81" s="42">
        <f>B63</f>
        <v>4</v>
      </c>
      <c r="C81" s="55" t="s">
        <v>37</v>
      </c>
      <c r="D81" s="56"/>
      <c r="E81" s="43"/>
      <c r="F81" s="44">
        <f>F70+F80</f>
        <v>840</v>
      </c>
      <c r="G81" s="44">
        <f>G70+G80</f>
        <v>38.799999999999997</v>
      </c>
      <c r="H81" s="44">
        <f>H70+H80</f>
        <v>29.599999999999998</v>
      </c>
      <c r="I81" s="44">
        <f>I70+I80</f>
        <v>135.19999999999999</v>
      </c>
      <c r="J81" s="44">
        <f t="shared" ref="J81:L81" si="11">J70+J80</f>
        <v>901.30000000000007</v>
      </c>
      <c r="K81" s="44"/>
      <c r="L81" s="44">
        <f t="shared" si="11"/>
        <v>78.210000000000008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85</v>
      </c>
      <c r="F90" s="28">
        <v>80</v>
      </c>
      <c r="G90" s="28">
        <v>1.2</v>
      </c>
      <c r="H90" s="28">
        <v>0.1</v>
      </c>
      <c r="I90" s="28">
        <v>2.4</v>
      </c>
      <c r="J90" s="28">
        <v>14.8</v>
      </c>
      <c r="K90" s="29" t="s">
        <v>86</v>
      </c>
      <c r="L90" s="28">
        <v>6.06</v>
      </c>
    </row>
    <row r="91" spans="1:12" ht="15" x14ac:dyDescent="0.25">
      <c r="A91" s="23"/>
      <c r="B91" s="24"/>
      <c r="C91" s="25"/>
      <c r="D91" s="30" t="s">
        <v>31</v>
      </c>
      <c r="E91" s="27" t="s">
        <v>73</v>
      </c>
      <c r="F91" s="28">
        <v>200</v>
      </c>
      <c r="G91" s="28">
        <v>2.2999999999999998</v>
      </c>
      <c r="H91" s="28">
        <v>9.4</v>
      </c>
      <c r="I91" s="28">
        <v>14.2</v>
      </c>
      <c r="J91" s="28">
        <v>150.5</v>
      </c>
      <c r="K91" s="29" t="s">
        <v>87</v>
      </c>
      <c r="L91" s="28">
        <v>12.45</v>
      </c>
    </row>
    <row r="92" spans="1:12" ht="15" x14ac:dyDescent="0.25">
      <c r="A92" s="23"/>
      <c r="B92" s="24"/>
      <c r="C92" s="25"/>
      <c r="D92" s="30" t="s">
        <v>32</v>
      </c>
      <c r="E92" s="27" t="s">
        <v>88</v>
      </c>
      <c r="F92" s="28">
        <v>90</v>
      </c>
      <c r="G92" s="28">
        <v>23.5</v>
      </c>
      <c r="H92" s="28">
        <v>27.1</v>
      </c>
      <c r="I92" s="28">
        <v>5.5</v>
      </c>
      <c r="J92" s="28">
        <v>359.4</v>
      </c>
      <c r="K92" s="29" t="s">
        <v>43</v>
      </c>
      <c r="L92" s="28">
        <v>38.200000000000003</v>
      </c>
    </row>
    <row r="93" spans="1:12" ht="15" x14ac:dyDescent="0.25">
      <c r="A93" s="23"/>
      <c r="B93" s="24"/>
      <c r="C93" s="25"/>
      <c r="D93" s="30" t="s">
        <v>33</v>
      </c>
      <c r="E93" s="27" t="s">
        <v>89</v>
      </c>
      <c r="F93" s="28">
        <v>150</v>
      </c>
      <c r="G93" s="28">
        <v>3.1</v>
      </c>
      <c r="H93" s="28">
        <v>5.3</v>
      </c>
      <c r="I93" s="28">
        <v>19.8</v>
      </c>
      <c r="J93" s="28">
        <v>139.4</v>
      </c>
      <c r="K93" s="29" t="s">
        <v>90</v>
      </c>
      <c r="L93" s="28">
        <v>7</v>
      </c>
    </row>
    <row r="94" spans="1:12" ht="25.5" x14ac:dyDescent="0.25">
      <c r="A94" s="23"/>
      <c r="B94" s="24"/>
      <c r="C94" s="25"/>
      <c r="D94" s="30" t="s">
        <v>34</v>
      </c>
      <c r="E94" s="27" t="s">
        <v>59</v>
      </c>
      <c r="F94" s="28">
        <v>200</v>
      </c>
      <c r="G94" s="28">
        <v>0.1</v>
      </c>
      <c r="H94" s="28">
        <v>0.1</v>
      </c>
      <c r="I94" s="28">
        <v>14.8</v>
      </c>
      <c r="J94" s="28">
        <v>60.7</v>
      </c>
      <c r="K94" s="29" t="s">
        <v>60</v>
      </c>
      <c r="L94" s="28">
        <v>4.05</v>
      </c>
    </row>
    <row r="95" spans="1:12" ht="15" x14ac:dyDescent="0.25">
      <c r="A95" s="23"/>
      <c r="B95" s="24"/>
      <c r="C95" s="25"/>
      <c r="D95" s="30" t="s">
        <v>35</v>
      </c>
      <c r="E95" s="27" t="s">
        <v>48</v>
      </c>
      <c r="F95" s="28">
        <v>60</v>
      </c>
      <c r="G95" s="28">
        <v>4.5999999999999996</v>
      </c>
      <c r="H95" s="28">
        <v>0.5</v>
      </c>
      <c r="I95" s="28">
        <v>29.5</v>
      </c>
      <c r="J95" s="28">
        <v>105.5</v>
      </c>
      <c r="K95" s="29" t="s">
        <v>49</v>
      </c>
      <c r="L95" s="28">
        <v>2.65</v>
      </c>
    </row>
    <row r="96" spans="1:12" ht="15" x14ac:dyDescent="0.25">
      <c r="A96" s="23"/>
      <c r="B96" s="24"/>
      <c r="C96" s="25"/>
      <c r="D96" s="30" t="s">
        <v>36</v>
      </c>
      <c r="E96" s="27" t="s">
        <v>50</v>
      </c>
      <c r="F96" s="28">
        <v>30</v>
      </c>
      <c r="G96" s="28">
        <v>4</v>
      </c>
      <c r="H96" s="28">
        <v>0.7</v>
      </c>
      <c r="I96" s="28">
        <v>20</v>
      </c>
      <c r="J96" s="28">
        <v>42.7</v>
      </c>
      <c r="K96" s="29" t="s">
        <v>49</v>
      </c>
      <c r="L96" s="28">
        <v>1.75</v>
      </c>
    </row>
    <row r="97" spans="1:12" ht="15" x14ac:dyDescent="0.25">
      <c r="A97" s="23"/>
      <c r="B97" s="24"/>
      <c r="C97" s="25"/>
      <c r="D97" s="26"/>
      <c r="E97" s="27" t="s">
        <v>83</v>
      </c>
      <c r="F97" s="28">
        <v>30</v>
      </c>
      <c r="G97" s="28">
        <v>0.4</v>
      </c>
      <c r="H97" s="28">
        <v>2.5</v>
      </c>
      <c r="I97" s="28">
        <v>10</v>
      </c>
      <c r="J97" s="28">
        <v>27.9</v>
      </c>
      <c r="K97" s="29" t="s">
        <v>84</v>
      </c>
      <c r="L97" s="28">
        <v>4.8</v>
      </c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840</v>
      </c>
      <c r="G99" s="36">
        <f>SUM(G90:G98)</f>
        <v>39.200000000000003</v>
      </c>
      <c r="H99" s="36">
        <f>SUM(H90:H98)</f>
        <v>45.7</v>
      </c>
      <c r="I99" s="36">
        <f>SUM(I90:I98)</f>
        <v>116.2</v>
      </c>
      <c r="J99" s="36">
        <f t="shared" ref="J99:L99" si="13">SUM(J90:J98)</f>
        <v>900.90000000000009</v>
      </c>
      <c r="K99" s="37"/>
      <c r="L99" s="36">
        <f t="shared" si="13"/>
        <v>76.960000000000008</v>
      </c>
    </row>
    <row r="100" spans="1:12" ht="15.75" customHeight="1" x14ac:dyDescent="0.2">
      <c r="A100" s="41">
        <f>A82</f>
        <v>1</v>
      </c>
      <c r="B100" s="42">
        <f>B82</f>
        <v>5</v>
      </c>
      <c r="C100" s="55" t="s">
        <v>37</v>
      </c>
      <c r="D100" s="56"/>
      <c r="E100" s="43"/>
      <c r="F100" s="44">
        <f>F89+F99</f>
        <v>840</v>
      </c>
      <c r="G100" s="44">
        <f>G89+G99</f>
        <v>39.200000000000003</v>
      </c>
      <c r="H100" s="44">
        <f>H89+H99</f>
        <v>45.7</v>
      </c>
      <c r="I100" s="44">
        <f>I89+I99</f>
        <v>116.2</v>
      </c>
      <c r="J100" s="44">
        <f t="shared" ref="J100:L100" si="14">J89+J99</f>
        <v>900.90000000000009</v>
      </c>
      <c r="K100" s="44"/>
      <c r="L100" s="44">
        <f t="shared" si="14"/>
        <v>76.960000000000008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91</v>
      </c>
      <c r="F109" s="28">
        <v>80</v>
      </c>
      <c r="G109" s="28">
        <v>0.9</v>
      </c>
      <c r="H109" s="28">
        <v>0.2</v>
      </c>
      <c r="I109" s="28">
        <v>3</v>
      </c>
      <c r="J109" s="28">
        <v>17.100000000000001</v>
      </c>
      <c r="K109" s="29" t="s">
        <v>92</v>
      </c>
      <c r="L109" s="28">
        <v>9.52</v>
      </c>
    </row>
    <row r="110" spans="1:12" ht="15" x14ac:dyDescent="0.25">
      <c r="A110" s="23"/>
      <c r="B110" s="24"/>
      <c r="C110" s="25"/>
      <c r="D110" s="30" t="s">
        <v>31</v>
      </c>
      <c r="E110" s="27" t="s">
        <v>93</v>
      </c>
      <c r="F110" s="28">
        <v>200</v>
      </c>
      <c r="G110" s="28">
        <v>7.1</v>
      </c>
      <c r="H110" s="28">
        <v>8.5</v>
      </c>
      <c r="I110" s="28">
        <v>15.2</v>
      </c>
      <c r="J110" s="28">
        <v>165.6</v>
      </c>
      <c r="K110" s="29">
        <v>68</v>
      </c>
      <c r="L110" s="28">
        <v>12.55</v>
      </c>
    </row>
    <row r="111" spans="1:12" ht="15" x14ac:dyDescent="0.25">
      <c r="A111" s="23"/>
      <c r="B111" s="24"/>
      <c r="C111" s="25"/>
      <c r="D111" s="30" t="s">
        <v>32</v>
      </c>
      <c r="E111" s="27" t="s">
        <v>94</v>
      </c>
      <c r="F111" s="28">
        <v>250</v>
      </c>
      <c r="G111" s="28">
        <v>15.3</v>
      </c>
      <c r="H111" s="28">
        <v>14.7</v>
      </c>
      <c r="I111" s="28">
        <v>38.6</v>
      </c>
      <c r="J111" s="28">
        <v>348.2</v>
      </c>
      <c r="K111" s="29" t="s">
        <v>95</v>
      </c>
      <c r="L111" s="28">
        <v>31.15</v>
      </c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 t="s">
        <v>96</v>
      </c>
      <c r="F113" s="28">
        <v>200</v>
      </c>
      <c r="G113" s="28">
        <v>1.6</v>
      </c>
      <c r="H113" s="28">
        <v>1.4</v>
      </c>
      <c r="I113" s="28">
        <v>8.6</v>
      </c>
      <c r="J113" s="28">
        <v>50.9</v>
      </c>
      <c r="K113" s="29" t="s">
        <v>97</v>
      </c>
      <c r="L113" s="28">
        <v>6.25</v>
      </c>
    </row>
    <row r="114" spans="1:12" ht="15" x14ac:dyDescent="0.25">
      <c r="A114" s="23"/>
      <c r="B114" s="24"/>
      <c r="C114" s="25"/>
      <c r="D114" s="30" t="s">
        <v>35</v>
      </c>
      <c r="E114" s="27" t="s">
        <v>48</v>
      </c>
      <c r="F114" s="28">
        <v>60</v>
      </c>
      <c r="G114" s="28">
        <v>4.5999999999999996</v>
      </c>
      <c r="H114" s="28">
        <v>0.5</v>
      </c>
      <c r="I114" s="28">
        <v>29.5</v>
      </c>
      <c r="J114" s="28">
        <v>105.5</v>
      </c>
      <c r="K114" s="29" t="s">
        <v>49</v>
      </c>
      <c r="L114" s="28">
        <v>2.65</v>
      </c>
    </row>
    <row r="115" spans="1:12" ht="15" x14ac:dyDescent="0.25">
      <c r="A115" s="23"/>
      <c r="B115" s="24"/>
      <c r="C115" s="25"/>
      <c r="D115" s="30" t="s">
        <v>36</v>
      </c>
      <c r="E115" s="27" t="s">
        <v>50</v>
      </c>
      <c r="F115" s="28">
        <v>30</v>
      </c>
      <c r="G115" s="28">
        <v>4</v>
      </c>
      <c r="H115" s="28">
        <v>0.7</v>
      </c>
      <c r="I115" s="28">
        <v>20</v>
      </c>
      <c r="J115" s="28">
        <v>42.7</v>
      </c>
      <c r="K115" s="29" t="s">
        <v>49</v>
      </c>
      <c r="L115" s="28">
        <v>1.75</v>
      </c>
    </row>
    <row r="116" spans="1:12" ht="15" x14ac:dyDescent="0.25">
      <c r="A116" s="23"/>
      <c r="B116" s="24"/>
      <c r="C116" s="25"/>
      <c r="D116" s="26"/>
      <c r="E116" s="27" t="s">
        <v>98</v>
      </c>
      <c r="F116" s="28">
        <v>20</v>
      </c>
      <c r="G116" s="28">
        <v>2.1</v>
      </c>
      <c r="H116" s="28">
        <v>0.3</v>
      </c>
      <c r="I116" s="28">
        <v>12.8</v>
      </c>
      <c r="J116" s="28">
        <v>50.9</v>
      </c>
      <c r="K116" s="29" t="s">
        <v>49</v>
      </c>
      <c r="L116" s="28">
        <v>6.12</v>
      </c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840</v>
      </c>
      <c r="G118" s="36">
        <f t="shared" ref="G118:J118" si="16">SUM(G109:G117)</f>
        <v>35.6</v>
      </c>
      <c r="H118" s="36">
        <f t="shared" si="16"/>
        <v>26.299999999999997</v>
      </c>
      <c r="I118" s="36">
        <f t="shared" si="16"/>
        <v>127.69999999999999</v>
      </c>
      <c r="J118" s="36">
        <f t="shared" si="16"/>
        <v>780.9</v>
      </c>
      <c r="K118" s="37"/>
      <c r="L118" s="36">
        <f>SUM(L109:L117)</f>
        <v>69.989999999999995</v>
      </c>
    </row>
    <row r="119" spans="1:12" ht="15" x14ac:dyDescent="0.2">
      <c r="A119" s="41">
        <f>A101</f>
        <v>2</v>
      </c>
      <c r="B119" s="42">
        <f>B101</f>
        <v>1</v>
      </c>
      <c r="C119" s="55" t="s">
        <v>37</v>
      </c>
      <c r="D119" s="56"/>
      <c r="E119" s="43"/>
      <c r="F119" s="44">
        <f>F108+F118</f>
        <v>840</v>
      </c>
      <c r="G119" s="44">
        <f>G108+G118</f>
        <v>35.6</v>
      </c>
      <c r="H119" s="44">
        <f>H108+H118</f>
        <v>26.299999999999997</v>
      </c>
      <c r="I119" s="44">
        <f>I108+I118</f>
        <v>127.69999999999999</v>
      </c>
      <c r="J119" s="44">
        <f t="shared" ref="J119:L119" si="17">J108+J118</f>
        <v>780.9</v>
      </c>
      <c r="K119" s="44"/>
      <c r="L119" s="44">
        <f t="shared" si="17"/>
        <v>69.989999999999995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99</v>
      </c>
      <c r="F128" s="28">
        <v>80</v>
      </c>
      <c r="G128" s="28">
        <v>0.6</v>
      </c>
      <c r="H128" s="28">
        <v>0.1</v>
      </c>
      <c r="I128" s="28">
        <v>2.1</v>
      </c>
      <c r="J128" s="28">
        <v>11.3</v>
      </c>
      <c r="K128" s="29" t="s">
        <v>100</v>
      </c>
      <c r="L128" s="28">
        <v>28.2</v>
      </c>
    </row>
    <row r="129" spans="1:12" ht="15" x14ac:dyDescent="0.25">
      <c r="A129" s="45"/>
      <c r="B129" s="24"/>
      <c r="C129" s="25"/>
      <c r="D129" s="30" t="s">
        <v>31</v>
      </c>
      <c r="E129" s="27" t="s">
        <v>101</v>
      </c>
      <c r="F129" s="28">
        <v>200</v>
      </c>
      <c r="G129" s="28">
        <v>11.1</v>
      </c>
      <c r="H129" s="28">
        <v>8.1999999999999993</v>
      </c>
      <c r="I129" s="28">
        <v>14.4</v>
      </c>
      <c r="J129" s="28">
        <v>172.2</v>
      </c>
      <c r="K129" s="29" t="s">
        <v>102</v>
      </c>
      <c r="L129" s="28">
        <v>9.66</v>
      </c>
    </row>
    <row r="130" spans="1:12" ht="15" x14ac:dyDescent="0.25">
      <c r="A130" s="45"/>
      <c r="B130" s="24"/>
      <c r="C130" s="25"/>
      <c r="D130" s="30" t="s">
        <v>32</v>
      </c>
      <c r="E130" s="27" t="s">
        <v>103</v>
      </c>
      <c r="F130" s="28">
        <v>90</v>
      </c>
      <c r="G130" s="28">
        <v>13.7</v>
      </c>
      <c r="H130" s="28">
        <v>13</v>
      </c>
      <c r="I130" s="28">
        <v>12.3</v>
      </c>
      <c r="J130" s="28">
        <v>221.4</v>
      </c>
      <c r="K130" s="29">
        <v>650</v>
      </c>
      <c r="L130" s="28">
        <v>34.25</v>
      </c>
    </row>
    <row r="131" spans="1:12" ht="15" x14ac:dyDescent="0.25">
      <c r="A131" s="45"/>
      <c r="B131" s="24"/>
      <c r="C131" s="25"/>
      <c r="D131" s="30" t="s">
        <v>33</v>
      </c>
      <c r="E131" s="27" t="s">
        <v>104</v>
      </c>
      <c r="F131" s="28">
        <v>150</v>
      </c>
      <c r="G131" s="28">
        <v>14.5</v>
      </c>
      <c r="H131" s="28">
        <v>1.3</v>
      </c>
      <c r="I131" s="28">
        <v>33.799999999999997</v>
      </c>
      <c r="J131" s="28">
        <v>204.8</v>
      </c>
      <c r="K131" s="29" t="s">
        <v>105</v>
      </c>
      <c r="L131" s="28">
        <v>4.12</v>
      </c>
    </row>
    <row r="132" spans="1:12" ht="25.5" x14ac:dyDescent="0.25">
      <c r="A132" s="45"/>
      <c r="B132" s="24"/>
      <c r="C132" s="25"/>
      <c r="D132" s="30" t="s">
        <v>34</v>
      </c>
      <c r="E132" s="27" t="s">
        <v>59</v>
      </c>
      <c r="F132" s="28">
        <v>200</v>
      </c>
      <c r="G132" s="28">
        <v>0.1</v>
      </c>
      <c r="H132" s="28">
        <v>0.1</v>
      </c>
      <c r="I132" s="28">
        <v>14.8</v>
      </c>
      <c r="J132" s="28">
        <v>60.7</v>
      </c>
      <c r="K132" s="29" t="s">
        <v>60</v>
      </c>
      <c r="L132" s="28">
        <v>4.05</v>
      </c>
    </row>
    <row r="133" spans="1:12" ht="15" x14ac:dyDescent="0.25">
      <c r="A133" s="45"/>
      <c r="B133" s="24"/>
      <c r="C133" s="25"/>
      <c r="D133" s="30" t="s">
        <v>35</v>
      </c>
      <c r="E133" s="27" t="s">
        <v>48</v>
      </c>
      <c r="F133" s="28">
        <v>60</v>
      </c>
      <c r="G133" s="28">
        <v>4.5999999999999996</v>
      </c>
      <c r="H133" s="28">
        <v>0.5</v>
      </c>
      <c r="I133" s="28">
        <v>29.5</v>
      </c>
      <c r="J133" s="28">
        <v>105.5</v>
      </c>
      <c r="K133" s="29" t="s">
        <v>49</v>
      </c>
      <c r="L133" s="28">
        <v>2.65</v>
      </c>
    </row>
    <row r="134" spans="1:12" ht="15" x14ac:dyDescent="0.25">
      <c r="A134" s="45"/>
      <c r="B134" s="24"/>
      <c r="C134" s="25"/>
      <c r="D134" s="30" t="s">
        <v>36</v>
      </c>
      <c r="E134" s="27" t="s">
        <v>50</v>
      </c>
      <c r="F134" s="28">
        <v>30</v>
      </c>
      <c r="G134" s="28">
        <v>4</v>
      </c>
      <c r="H134" s="28">
        <v>0.7</v>
      </c>
      <c r="I134" s="28">
        <v>20</v>
      </c>
      <c r="J134" s="28">
        <v>42.7</v>
      </c>
      <c r="K134" s="29" t="s">
        <v>49</v>
      </c>
      <c r="L134" s="28">
        <v>1.75</v>
      </c>
    </row>
    <row r="135" spans="1:12" ht="15" x14ac:dyDescent="0.25">
      <c r="A135" s="45"/>
      <c r="B135" s="24"/>
      <c r="C135" s="25"/>
      <c r="D135" s="26" t="s">
        <v>106</v>
      </c>
      <c r="E135" s="27" t="s">
        <v>107</v>
      </c>
      <c r="F135" s="28">
        <v>10</v>
      </c>
      <c r="G135" s="28">
        <v>0.1</v>
      </c>
      <c r="H135" s="28">
        <v>7.3</v>
      </c>
      <c r="I135" s="28">
        <v>0.1</v>
      </c>
      <c r="J135" s="28">
        <v>66.099999999999994</v>
      </c>
      <c r="K135" s="29" t="s">
        <v>49</v>
      </c>
      <c r="L135" s="28">
        <v>7.12</v>
      </c>
    </row>
    <row r="136" spans="1:12" ht="15" x14ac:dyDescent="0.25">
      <c r="A136" s="45"/>
      <c r="B136" s="24"/>
      <c r="C136" s="25"/>
      <c r="D136" s="26" t="s">
        <v>82</v>
      </c>
      <c r="E136" s="27" t="s">
        <v>83</v>
      </c>
      <c r="F136" s="28">
        <v>30</v>
      </c>
      <c r="G136" s="28">
        <v>0.4</v>
      </c>
      <c r="H136" s="28">
        <v>2.5</v>
      </c>
      <c r="I136" s="28">
        <v>10</v>
      </c>
      <c r="J136" s="28">
        <v>27.9</v>
      </c>
      <c r="K136" s="29" t="s">
        <v>84</v>
      </c>
      <c r="L136" s="28">
        <v>4.8</v>
      </c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850</v>
      </c>
      <c r="G137" s="36">
        <f t="shared" ref="G137:J137" si="19">SUM(G128:G136)</f>
        <v>49.1</v>
      </c>
      <c r="H137" s="36">
        <f t="shared" si="19"/>
        <v>33.700000000000003</v>
      </c>
      <c r="I137" s="36">
        <f t="shared" si="19"/>
        <v>137</v>
      </c>
      <c r="J137" s="36">
        <f t="shared" si="19"/>
        <v>912.60000000000014</v>
      </c>
      <c r="K137" s="37"/>
      <c r="L137" s="36">
        <f>SUM(L128:L136)</f>
        <v>96.600000000000009</v>
      </c>
    </row>
    <row r="138" spans="1:12" ht="15" x14ac:dyDescent="0.2">
      <c r="A138" s="47">
        <f>A120</f>
        <v>2</v>
      </c>
      <c r="B138" s="47">
        <f>B120</f>
        <v>2</v>
      </c>
      <c r="C138" s="55" t="s">
        <v>37</v>
      </c>
      <c r="D138" s="56"/>
      <c r="E138" s="43"/>
      <c r="F138" s="44">
        <f>F127+F137</f>
        <v>850</v>
      </c>
      <c r="G138" s="44">
        <f>G127+G137</f>
        <v>49.1</v>
      </c>
      <c r="H138" s="44">
        <f>H127+H137</f>
        <v>33.700000000000003</v>
      </c>
      <c r="I138" s="44">
        <f>I127+I137</f>
        <v>137</v>
      </c>
      <c r="J138" s="44">
        <f t="shared" ref="J138:L138" si="20">J127+J137</f>
        <v>912.60000000000014</v>
      </c>
      <c r="K138" s="44"/>
      <c r="L138" s="44">
        <f t="shared" si="20"/>
        <v>96.600000000000009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36">
        <f t="shared" si="21"/>
        <v>0</v>
      </c>
      <c r="J146" s="36">
        <f t="shared" si="21"/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108</v>
      </c>
      <c r="F147" s="28">
        <v>80</v>
      </c>
      <c r="G147" s="28">
        <v>1</v>
      </c>
      <c r="H147" s="28">
        <v>1</v>
      </c>
      <c r="I147" s="28">
        <v>3.9</v>
      </c>
      <c r="J147" s="28">
        <v>20.6</v>
      </c>
      <c r="K147" s="29">
        <v>42</v>
      </c>
      <c r="L147" s="28">
        <v>7.24</v>
      </c>
    </row>
    <row r="148" spans="1:12" ht="15" x14ac:dyDescent="0.25">
      <c r="A148" s="23"/>
      <c r="B148" s="24"/>
      <c r="C148" s="25"/>
      <c r="D148" s="30" t="s">
        <v>31</v>
      </c>
      <c r="E148" s="27" t="s">
        <v>109</v>
      </c>
      <c r="F148" s="28">
        <v>200</v>
      </c>
      <c r="G148" s="28">
        <v>7.1</v>
      </c>
      <c r="H148" s="28">
        <v>8.6999999999999993</v>
      </c>
      <c r="I148" s="28">
        <v>20.399999999999999</v>
      </c>
      <c r="J148" s="28">
        <v>188.3</v>
      </c>
      <c r="K148" s="29" t="s">
        <v>110</v>
      </c>
      <c r="L148" s="28">
        <v>13.2</v>
      </c>
    </row>
    <row r="149" spans="1:12" ht="15" x14ac:dyDescent="0.25">
      <c r="A149" s="23"/>
      <c r="B149" s="24"/>
      <c r="C149" s="25"/>
      <c r="D149" s="30" t="s">
        <v>32</v>
      </c>
      <c r="E149" s="27" t="s">
        <v>111</v>
      </c>
      <c r="F149" s="28">
        <v>120</v>
      </c>
      <c r="G149" s="28">
        <v>16.7</v>
      </c>
      <c r="H149" s="28">
        <v>15.9</v>
      </c>
      <c r="I149" s="28">
        <v>6.7</v>
      </c>
      <c r="J149" s="28">
        <v>236.5</v>
      </c>
      <c r="K149" s="29" t="s">
        <v>112</v>
      </c>
      <c r="L149" s="28">
        <v>31.22</v>
      </c>
    </row>
    <row r="150" spans="1:12" ht="15" x14ac:dyDescent="0.25">
      <c r="A150" s="23"/>
      <c r="B150" s="24"/>
      <c r="C150" s="25"/>
      <c r="D150" s="30" t="s">
        <v>33</v>
      </c>
      <c r="E150" s="27" t="s">
        <v>113</v>
      </c>
      <c r="F150" s="28">
        <v>150</v>
      </c>
      <c r="G150" s="28">
        <v>3.1</v>
      </c>
      <c r="H150" s="28">
        <v>5.3</v>
      </c>
      <c r="I150" s="28">
        <v>19.8</v>
      </c>
      <c r="J150" s="28">
        <v>139.4</v>
      </c>
      <c r="K150" s="29" t="s">
        <v>68</v>
      </c>
      <c r="L150" s="28">
        <v>4.18</v>
      </c>
    </row>
    <row r="151" spans="1:12" ht="15" x14ac:dyDescent="0.25">
      <c r="A151" s="23"/>
      <c r="B151" s="24"/>
      <c r="C151" s="25"/>
      <c r="D151" s="30" t="s">
        <v>34</v>
      </c>
      <c r="E151" s="27" t="s">
        <v>114</v>
      </c>
      <c r="F151" s="28">
        <v>200</v>
      </c>
      <c r="G151" s="28">
        <v>0.4</v>
      </c>
      <c r="H151" s="28">
        <v>0.6</v>
      </c>
      <c r="I151" s="28">
        <v>8.1</v>
      </c>
      <c r="J151" s="28">
        <v>39.1</v>
      </c>
      <c r="K151" s="29" t="s">
        <v>115</v>
      </c>
      <c r="L151" s="28">
        <v>5.45</v>
      </c>
    </row>
    <row r="152" spans="1:12" ht="15" x14ac:dyDescent="0.25">
      <c r="A152" s="23"/>
      <c r="B152" s="24"/>
      <c r="C152" s="25"/>
      <c r="D152" s="30" t="s">
        <v>35</v>
      </c>
      <c r="E152" s="27" t="s">
        <v>48</v>
      </c>
      <c r="F152" s="28">
        <v>60</v>
      </c>
      <c r="G152" s="28">
        <v>4.5999999999999996</v>
      </c>
      <c r="H152" s="28">
        <v>0.5</v>
      </c>
      <c r="I152" s="28">
        <v>29.5</v>
      </c>
      <c r="J152" s="28">
        <v>105.5</v>
      </c>
      <c r="K152" s="29" t="s">
        <v>49</v>
      </c>
      <c r="L152" s="28">
        <v>2.65</v>
      </c>
    </row>
    <row r="153" spans="1:12" ht="15" x14ac:dyDescent="0.25">
      <c r="A153" s="23"/>
      <c r="B153" s="24"/>
      <c r="C153" s="25"/>
      <c r="D153" s="30" t="s">
        <v>36</v>
      </c>
      <c r="E153" s="27" t="s">
        <v>50</v>
      </c>
      <c r="F153" s="28">
        <v>30</v>
      </c>
      <c r="G153" s="28">
        <v>4</v>
      </c>
      <c r="H153" s="28">
        <v>0.7</v>
      </c>
      <c r="I153" s="28">
        <v>20</v>
      </c>
      <c r="J153" s="28">
        <v>42.7</v>
      </c>
      <c r="K153" s="29" t="s">
        <v>49</v>
      </c>
      <c r="L153" s="28">
        <v>1.75</v>
      </c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840</v>
      </c>
      <c r="G156" s="36">
        <f t="shared" ref="G156:J156" si="22">SUM(G147:G155)</f>
        <v>36.9</v>
      </c>
      <c r="H156" s="36">
        <f t="shared" si="22"/>
        <v>32.700000000000003</v>
      </c>
      <c r="I156" s="36">
        <f t="shared" si="22"/>
        <v>108.4</v>
      </c>
      <c r="J156" s="36">
        <f t="shared" si="22"/>
        <v>772.1</v>
      </c>
      <c r="K156" s="37"/>
      <c r="L156" s="36">
        <f>SUM(L147:L155)</f>
        <v>65.69</v>
      </c>
    </row>
    <row r="157" spans="1:12" ht="15" x14ac:dyDescent="0.2">
      <c r="A157" s="41">
        <f>A139</f>
        <v>2</v>
      </c>
      <c r="B157" s="42">
        <f>B139</f>
        <v>3</v>
      </c>
      <c r="C157" s="55" t="s">
        <v>37</v>
      </c>
      <c r="D157" s="56"/>
      <c r="E157" s="43"/>
      <c r="F157" s="44">
        <f>F146+F156</f>
        <v>840</v>
      </c>
      <c r="G157" s="44">
        <f>G146+G156</f>
        <v>36.9</v>
      </c>
      <c r="H157" s="44">
        <f>H146+H156</f>
        <v>32.700000000000003</v>
      </c>
      <c r="I157" s="44">
        <f>I146+I156</f>
        <v>108.4</v>
      </c>
      <c r="J157" s="44">
        <f t="shared" ref="J157:L157" si="23">J146+J156</f>
        <v>772.1</v>
      </c>
      <c r="K157" s="44"/>
      <c r="L157" s="44">
        <f t="shared" si="23"/>
        <v>65.69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4">SUM(G158:G164)</f>
        <v>0</v>
      </c>
      <c r="H165" s="36">
        <f t="shared" si="24"/>
        <v>0</v>
      </c>
      <c r="I165" s="36">
        <f t="shared" si="24"/>
        <v>0</v>
      </c>
      <c r="J165" s="36">
        <f t="shared" si="24"/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116</v>
      </c>
      <c r="F166" s="28">
        <v>80</v>
      </c>
      <c r="G166" s="28">
        <v>0.9</v>
      </c>
      <c r="H166" s="28">
        <v>0.2</v>
      </c>
      <c r="I166" s="28">
        <v>3</v>
      </c>
      <c r="J166" s="28">
        <v>17.100000000000001</v>
      </c>
      <c r="K166" s="29">
        <v>57</v>
      </c>
      <c r="L166" s="28">
        <v>8.4700000000000006</v>
      </c>
    </row>
    <row r="167" spans="1:12" ht="15" x14ac:dyDescent="0.25">
      <c r="A167" s="23"/>
      <c r="B167" s="24"/>
      <c r="C167" s="25"/>
      <c r="D167" s="30" t="s">
        <v>31</v>
      </c>
      <c r="E167" s="27" t="s">
        <v>117</v>
      </c>
      <c r="F167" s="28">
        <v>200</v>
      </c>
      <c r="G167" s="28">
        <v>7.1</v>
      </c>
      <c r="H167" s="28">
        <v>8.5</v>
      </c>
      <c r="I167" s="28">
        <v>15.2</v>
      </c>
      <c r="J167" s="28">
        <v>165.6</v>
      </c>
      <c r="K167" s="29" t="s">
        <v>118</v>
      </c>
      <c r="L167" s="28">
        <v>12.05</v>
      </c>
    </row>
    <row r="168" spans="1:12" ht="15" x14ac:dyDescent="0.25">
      <c r="A168" s="23"/>
      <c r="B168" s="24"/>
      <c r="C168" s="25"/>
      <c r="D168" s="30" t="s">
        <v>32</v>
      </c>
      <c r="E168" s="27" t="s">
        <v>119</v>
      </c>
      <c r="F168" s="28">
        <v>250</v>
      </c>
      <c r="G168" s="28">
        <v>15.3</v>
      </c>
      <c r="H168" s="28">
        <v>14.7</v>
      </c>
      <c r="I168" s="28">
        <v>38.6</v>
      </c>
      <c r="J168" s="28">
        <v>348.6</v>
      </c>
      <c r="K168" s="29" t="s">
        <v>120</v>
      </c>
      <c r="L168" s="28">
        <v>28.95</v>
      </c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 t="s">
        <v>96</v>
      </c>
      <c r="F170" s="28">
        <v>200</v>
      </c>
      <c r="G170" s="28">
        <v>1.6</v>
      </c>
      <c r="H170" s="28">
        <v>1.1000000000000001</v>
      </c>
      <c r="I170" s="28">
        <v>8.6</v>
      </c>
      <c r="J170" s="28">
        <v>50.9</v>
      </c>
      <c r="K170" s="29" t="s">
        <v>97</v>
      </c>
      <c r="L170" s="28">
        <v>5.25</v>
      </c>
    </row>
    <row r="171" spans="1:12" ht="15" x14ac:dyDescent="0.25">
      <c r="A171" s="23"/>
      <c r="B171" s="24"/>
      <c r="C171" s="25"/>
      <c r="D171" s="30" t="s">
        <v>35</v>
      </c>
      <c r="E171" s="51" t="s">
        <v>48</v>
      </c>
      <c r="F171" s="28">
        <v>60</v>
      </c>
      <c r="G171" s="28">
        <v>4.5999999999999996</v>
      </c>
      <c r="H171" s="28">
        <v>0.5</v>
      </c>
      <c r="I171" s="28">
        <v>29.5</v>
      </c>
      <c r="J171" s="28">
        <v>105.5</v>
      </c>
      <c r="K171" s="29" t="s">
        <v>49</v>
      </c>
      <c r="L171" s="28">
        <v>2.65</v>
      </c>
    </row>
    <row r="172" spans="1:12" ht="15" x14ac:dyDescent="0.25">
      <c r="A172" s="23"/>
      <c r="B172" s="24"/>
      <c r="C172" s="25"/>
      <c r="D172" s="30" t="s">
        <v>36</v>
      </c>
      <c r="E172" s="27" t="s">
        <v>50</v>
      </c>
      <c r="F172" s="28">
        <v>30</v>
      </c>
      <c r="G172" s="28">
        <v>4</v>
      </c>
      <c r="H172" s="28">
        <v>0.7</v>
      </c>
      <c r="I172" s="28">
        <v>20</v>
      </c>
      <c r="J172" s="28">
        <v>42.7</v>
      </c>
      <c r="K172" s="29" t="s">
        <v>49</v>
      </c>
      <c r="L172" s="28">
        <v>1.75</v>
      </c>
    </row>
    <row r="173" spans="1:12" ht="15" x14ac:dyDescent="0.25">
      <c r="A173" s="23"/>
      <c r="B173" s="24"/>
      <c r="C173" s="25"/>
      <c r="D173" s="26"/>
      <c r="E173" s="27" t="s">
        <v>121</v>
      </c>
      <c r="F173" s="28">
        <v>40</v>
      </c>
      <c r="G173" s="28">
        <v>2.1</v>
      </c>
      <c r="H173" s="28">
        <v>0.3</v>
      </c>
      <c r="I173" s="28">
        <v>12.8</v>
      </c>
      <c r="J173" s="28">
        <v>62</v>
      </c>
      <c r="K173" s="29" t="s">
        <v>49</v>
      </c>
      <c r="L173" s="28">
        <v>12.17</v>
      </c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860</v>
      </c>
      <c r="G175" s="36">
        <f t="shared" ref="G175:J175" si="25">SUM(G166:G174)</f>
        <v>35.6</v>
      </c>
      <c r="H175" s="36">
        <f t="shared" si="25"/>
        <v>26</v>
      </c>
      <c r="I175" s="36">
        <f t="shared" si="25"/>
        <v>127.69999999999999</v>
      </c>
      <c r="J175" s="36">
        <f t="shared" si="25"/>
        <v>792.4</v>
      </c>
      <c r="K175" s="37"/>
      <c r="L175" s="36">
        <f>SUM(L166:L174)</f>
        <v>71.289999999999992</v>
      </c>
    </row>
    <row r="176" spans="1:12" ht="15" x14ac:dyDescent="0.2">
      <c r="A176" s="41">
        <f>A158</f>
        <v>2</v>
      </c>
      <c r="B176" s="42">
        <f>B158</f>
        <v>4</v>
      </c>
      <c r="C176" s="55" t="s">
        <v>37</v>
      </c>
      <c r="D176" s="56"/>
      <c r="E176" s="43"/>
      <c r="F176" s="44">
        <f>F165+F175</f>
        <v>860</v>
      </c>
      <c r="G176" s="44">
        <f>G165+G175</f>
        <v>35.6</v>
      </c>
      <c r="H176" s="44">
        <f>H165+H175</f>
        <v>26</v>
      </c>
      <c r="I176" s="44">
        <f>I165+I175</f>
        <v>127.69999999999999</v>
      </c>
      <c r="J176" s="44">
        <f t="shared" ref="J176:L176" si="26">J165+J175</f>
        <v>792.4</v>
      </c>
      <c r="K176" s="44"/>
      <c r="L176" s="44">
        <f t="shared" si="26"/>
        <v>71.289999999999992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7">SUM(G177:G183)</f>
        <v>0</v>
      </c>
      <c r="H184" s="36">
        <f t="shared" si="27"/>
        <v>0</v>
      </c>
      <c r="I184" s="36">
        <f t="shared" si="27"/>
        <v>0</v>
      </c>
      <c r="J184" s="36">
        <f t="shared" si="27"/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122</v>
      </c>
      <c r="F185" s="28">
        <v>80</v>
      </c>
      <c r="G185" s="28">
        <v>0.9</v>
      </c>
      <c r="H185" s="28">
        <v>0.2</v>
      </c>
      <c r="I185" s="28">
        <v>3.1</v>
      </c>
      <c r="J185" s="28">
        <v>17.100000000000001</v>
      </c>
      <c r="K185" s="29">
        <v>650</v>
      </c>
      <c r="L185" s="28">
        <v>11.77</v>
      </c>
    </row>
    <row r="186" spans="1:12" ht="15" x14ac:dyDescent="0.25">
      <c r="A186" s="23"/>
      <c r="B186" s="24"/>
      <c r="C186" s="25"/>
      <c r="D186" s="30" t="s">
        <v>31</v>
      </c>
      <c r="E186" s="27" t="s">
        <v>73</v>
      </c>
      <c r="F186" s="28">
        <v>200</v>
      </c>
      <c r="G186" s="28">
        <v>2.2999999999999998</v>
      </c>
      <c r="H186" s="28">
        <v>9.4</v>
      </c>
      <c r="I186" s="28">
        <v>14.2</v>
      </c>
      <c r="J186" s="28">
        <v>150.5</v>
      </c>
      <c r="K186" s="29" t="s">
        <v>87</v>
      </c>
      <c r="L186" s="28">
        <v>11.9</v>
      </c>
    </row>
    <row r="187" spans="1:12" ht="15" x14ac:dyDescent="0.25">
      <c r="A187" s="23"/>
      <c r="B187" s="24"/>
      <c r="C187" s="25"/>
      <c r="D187" s="30" t="s">
        <v>32</v>
      </c>
      <c r="E187" s="27" t="s">
        <v>123</v>
      </c>
      <c r="F187" s="28">
        <v>250</v>
      </c>
      <c r="G187" s="28">
        <v>20.100000000000001</v>
      </c>
      <c r="H187" s="28">
        <v>18.8</v>
      </c>
      <c r="I187" s="28">
        <v>17.2</v>
      </c>
      <c r="J187" s="28">
        <v>317.89999999999998</v>
      </c>
      <c r="K187" s="29" t="s">
        <v>124</v>
      </c>
      <c r="L187" s="28">
        <v>30.8</v>
      </c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 t="s">
        <v>125</v>
      </c>
      <c r="F189" s="28">
        <v>200</v>
      </c>
      <c r="G189" s="28">
        <v>0.2</v>
      </c>
      <c r="H189" s="28">
        <v>0.1</v>
      </c>
      <c r="I189" s="28">
        <v>6.6</v>
      </c>
      <c r="J189" s="28">
        <v>27.9</v>
      </c>
      <c r="K189" s="29" t="s">
        <v>126</v>
      </c>
      <c r="L189" s="28">
        <v>3.27</v>
      </c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730</v>
      </c>
      <c r="G194" s="36">
        <f t="shared" ref="G194:J194" si="28">SUM(G185:G193)</f>
        <v>23.5</v>
      </c>
      <c r="H194" s="36">
        <f t="shared" si="28"/>
        <v>28.5</v>
      </c>
      <c r="I194" s="36">
        <f t="shared" si="28"/>
        <v>41.1</v>
      </c>
      <c r="J194" s="36">
        <f t="shared" si="28"/>
        <v>513.4</v>
      </c>
      <c r="K194" s="37"/>
      <c r="L194" s="36">
        <f>SUM(L185:L193)</f>
        <v>57.74</v>
      </c>
    </row>
    <row r="195" spans="1:12" ht="15" x14ac:dyDescent="0.2">
      <c r="A195" s="41">
        <f>A177</f>
        <v>2</v>
      </c>
      <c r="B195" s="42">
        <f>B177</f>
        <v>5</v>
      </c>
      <c r="C195" s="55" t="s">
        <v>37</v>
      </c>
      <c r="D195" s="56"/>
      <c r="E195" s="43"/>
      <c r="F195" s="44">
        <f>F184+F194</f>
        <v>730</v>
      </c>
      <c r="G195" s="44">
        <f>G184+G194</f>
        <v>23.5</v>
      </c>
      <c r="H195" s="44">
        <f>H184+H194</f>
        <v>28.5</v>
      </c>
      <c r="I195" s="44">
        <f>I184+I194</f>
        <v>41.1</v>
      </c>
      <c r="J195" s="44">
        <f t="shared" ref="J195:L195" si="29">J184+J194</f>
        <v>513.4</v>
      </c>
      <c r="K195" s="44"/>
      <c r="L195" s="44">
        <f t="shared" si="29"/>
        <v>57.74</v>
      </c>
    </row>
    <row r="196" spans="1:12" x14ac:dyDescent="0.2">
      <c r="A196" s="48"/>
      <c r="B196" s="49"/>
      <c r="C196" s="57" t="s">
        <v>38</v>
      </c>
      <c r="D196" s="57"/>
      <c r="E196" s="57"/>
      <c r="F196" s="50">
        <f>(F24+F43+F62+F81+F100+F119+F138+F157+F176+F195)/(IF(F24=0,0,1)+IF(F43=0,0,1)+IF(F62=0,0,1)+IF(F81=0,0,1)+IF(F100=0,0,1)+IF(F119=0,0,1)+IF(F138=0,0,1)+IF(F157=0,0,1)+IF(F176=0,0,1)+IF(F195=0,0,1))</f>
        <v>832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37.26</v>
      </c>
      <c r="H196" s="50">
        <f t="shared" si="30"/>
        <v>32.18</v>
      </c>
      <c r="I196" s="50">
        <f t="shared" si="30"/>
        <v>118.99999999999997</v>
      </c>
      <c r="J196" s="50">
        <f t="shared" si="30"/>
        <v>817.99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72.272999999999996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2022-05-16T14:23:56Z</dcterms:created>
  <dcterms:modified xsi:type="dcterms:W3CDTF">2024-09-04T07:56:18Z</dcterms:modified>
</cp:coreProperties>
</file>